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IATLONAS\Varzybos ir stovyklos\2016 m\Abramaitis\"/>
    </mc:Choice>
  </mc:AlternateContent>
  <bookViews>
    <workbookView xWindow="0" yWindow="0" windowWidth="20490" windowHeight="7620"/>
  </bookViews>
  <sheets>
    <sheet name="antra trasa" sheetId="2" r:id="rId1"/>
  </sheets>
  <calcPr calcId="162913"/>
</workbook>
</file>

<file path=xl/calcChain.xml><?xml version="1.0" encoding="utf-8"?>
<calcChain xmlns="http://schemas.openxmlformats.org/spreadsheetml/2006/main">
  <c r="E9" i="2" l="1"/>
  <c r="E4" i="2"/>
  <c r="F4" i="2" s="1"/>
  <c r="E5" i="2"/>
  <c r="F5" i="2" s="1"/>
  <c r="E3" i="2"/>
  <c r="D127" i="2" l="1"/>
  <c r="D128" i="2"/>
  <c r="D129" i="2"/>
  <c r="D123" i="2"/>
  <c r="D122" i="2"/>
  <c r="D121" i="2"/>
  <c r="F86" i="2" l="1"/>
  <c r="F87" i="2"/>
  <c r="F85" i="2"/>
  <c r="F81" i="2"/>
  <c r="G81" i="2" s="1"/>
  <c r="F79" i="2"/>
  <c r="F80" i="2"/>
  <c r="G80" i="2" s="1"/>
  <c r="F75" i="2"/>
  <c r="F74" i="2"/>
  <c r="F70" i="2"/>
  <c r="F69" i="2"/>
  <c r="F68" i="2"/>
  <c r="F67" i="2"/>
  <c r="F63" i="2"/>
  <c r="F62" i="2"/>
  <c r="F61" i="2"/>
  <c r="G61" i="2" s="1"/>
  <c r="F60" i="2"/>
  <c r="G60" i="2" s="1"/>
  <c r="F59" i="2"/>
  <c r="F55" i="2"/>
  <c r="F51" i="2"/>
  <c r="F50" i="2"/>
  <c r="G87" i="2" l="1"/>
  <c r="G86" i="2"/>
  <c r="G51" i="2"/>
  <c r="G68" i="2"/>
  <c r="G62" i="2"/>
  <c r="G69" i="2"/>
  <c r="G75" i="2"/>
  <c r="G63" i="2"/>
  <c r="G70" i="2"/>
  <c r="F39" i="2"/>
  <c r="F40" i="2"/>
  <c r="F41" i="2"/>
  <c r="F42" i="2"/>
  <c r="F43" i="2"/>
  <c r="G43" i="2" s="1"/>
  <c r="F44" i="2"/>
  <c r="F45" i="2"/>
  <c r="F46" i="2"/>
  <c r="F32" i="2"/>
  <c r="F33" i="2"/>
  <c r="F34" i="2"/>
  <c r="F35" i="2"/>
  <c r="F31" i="2"/>
  <c r="F27" i="2"/>
  <c r="F26" i="2"/>
  <c r="F22" i="2"/>
  <c r="F21" i="2"/>
  <c r="F17" i="2"/>
  <c r="F14" i="2"/>
  <c r="F13" i="2"/>
  <c r="G27" i="2" l="1"/>
  <c r="G32" i="2"/>
  <c r="G22" i="2"/>
  <c r="G35" i="2"/>
  <c r="G42" i="2"/>
  <c r="G14" i="2"/>
  <c r="G34" i="2"/>
  <c r="G45" i="2"/>
  <c r="G41" i="2"/>
  <c r="G46" i="2"/>
  <c r="G33" i="2"/>
  <c r="G44" i="2"/>
  <c r="G40" i="2"/>
</calcChain>
</file>

<file path=xl/sharedStrings.xml><?xml version="1.0" encoding="utf-8"?>
<sst xmlns="http://schemas.openxmlformats.org/spreadsheetml/2006/main" count="245" uniqueCount="109">
  <si>
    <t>Pavardė, Vardas</t>
  </si>
  <si>
    <t>Venckūnas Jonas</t>
  </si>
  <si>
    <t>Vasilevičius Simas</t>
  </si>
  <si>
    <t>Plytnykaitė Smiltė</t>
  </si>
  <si>
    <t>Vasilevičius Ignas</t>
  </si>
  <si>
    <t>Prokopavičius Domas</t>
  </si>
  <si>
    <t>Barzdenytė Deimantė</t>
  </si>
  <si>
    <t>Kartanaitė Smiltė</t>
  </si>
  <si>
    <t>Apkievičius Kasparas</t>
  </si>
  <si>
    <t>Rimkus Kristupas</t>
  </si>
  <si>
    <t>Dapkus Pijus</t>
  </si>
  <si>
    <t>Bacevičius Nedas</t>
  </si>
  <si>
    <t>Kartanas Titas</t>
  </si>
  <si>
    <t>Vinciūnaitė Beatričė</t>
  </si>
  <si>
    <t>Paurytė Ugnė</t>
  </si>
  <si>
    <t>Šniukštaitė Brigita</t>
  </si>
  <si>
    <t>Mackevičiūtė Margarita</t>
  </si>
  <si>
    <t>Šiaudkulytė Deimantė</t>
  </si>
  <si>
    <t>Strazdaitė Magdė</t>
  </si>
  <si>
    <t>Juciūtė Anna</t>
  </si>
  <si>
    <t>Steponėnaitė Emilija</t>
  </si>
  <si>
    <t>AM    </t>
  </si>
  <si>
    <t>Prokopavičius Lukas</t>
  </si>
  <si>
    <t>Samulionis Danielius</t>
  </si>
  <si>
    <t>DW    </t>
  </si>
  <si>
    <t>Tomkevičiūtė Evelina</t>
  </si>
  <si>
    <t>Radzevičius Tautvydas</t>
  </si>
  <si>
    <t>Cesevičius Tadas</t>
  </si>
  <si>
    <t>Barzdenys Matas</t>
  </si>
  <si>
    <t>Sereika Tadas</t>
  </si>
  <si>
    <t>Narkūnas Justinas</t>
  </si>
  <si>
    <t>Narkūnaitė Unė</t>
  </si>
  <si>
    <t>Rimkutė Fausta</t>
  </si>
  <si>
    <t>Narkūnaitė Viltė</t>
  </si>
  <si>
    <t>Lukšytė Karolina</t>
  </si>
  <si>
    <t>Dičmonas Vilius</t>
  </si>
  <si>
    <t>Zaleckas Žygimantas</t>
  </si>
  <si>
    <t>Urbikas Aloyzas</t>
  </si>
  <si>
    <t>Ančlauskas Romutis</t>
  </si>
  <si>
    <t>Butkevičius Rimantas</t>
  </si>
  <si>
    <t>Vasilevičius Juozas</t>
  </si>
  <si>
    <t>Kartočius Algimantas</t>
  </si>
  <si>
    <t>Kieras Juozas</t>
  </si>
  <si>
    <t>Plaukimas</t>
  </si>
  <si>
    <t>Dviračiai</t>
  </si>
  <si>
    <t>Bėgimas</t>
  </si>
  <si>
    <t>Bendras laikas</t>
  </si>
  <si>
    <t>1.</t>
  </si>
  <si>
    <t>2.</t>
  </si>
  <si>
    <t>AW</t>
  </si>
  <si>
    <t>BM</t>
  </si>
  <si>
    <t>BW</t>
  </si>
  <si>
    <t>CM</t>
  </si>
  <si>
    <t>3.</t>
  </si>
  <si>
    <t>4.</t>
  </si>
  <si>
    <t>5.</t>
  </si>
  <si>
    <t>CW</t>
  </si>
  <si>
    <t>6.</t>
  </si>
  <si>
    <t>7.</t>
  </si>
  <si>
    <t>8.</t>
  </si>
  <si>
    <t>DM</t>
  </si>
  <si>
    <t>IM</t>
  </si>
  <si>
    <t>IW</t>
  </si>
  <si>
    <t>MM</t>
  </si>
  <si>
    <t>V2M</t>
  </si>
  <si>
    <t>V3M</t>
  </si>
  <si>
    <t>Pumputis Titas</t>
  </si>
  <si>
    <t>Tinfavičius Martynas</t>
  </si>
  <si>
    <t>Strazdas Jaunius</t>
  </si>
  <si>
    <t>Murauskas Andrius</t>
  </si>
  <si>
    <t>Marcinkevičius Mantas</t>
  </si>
  <si>
    <t>Junevičius Gytis</t>
  </si>
  <si>
    <t>Grigaitis Žilvinas</t>
  </si>
  <si>
    <t>Venckūnas Tomas</t>
  </si>
  <si>
    <t>Vaičiulis Vytautas</t>
  </si>
  <si>
    <t>Ridikas Adas</t>
  </si>
  <si>
    <t>Binkauskas Kęstutis</t>
  </si>
  <si>
    <t>Sudnius Tadas</t>
  </si>
  <si>
    <t>Bagdonavičius Justas</t>
  </si>
  <si>
    <t>Micuta Edvinas</t>
  </si>
  <si>
    <t>Gorelčionka Tomas</t>
  </si>
  <si>
    <t>Pasternackis Raimondas</t>
  </si>
  <si>
    <t>Kareiva Rimas</t>
  </si>
  <si>
    <t>Gricius Vitalijus</t>
  </si>
  <si>
    <t>Žakas Marius</t>
  </si>
  <si>
    <t>Steponavičius Kęstutis</t>
  </si>
  <si>
    <t>Čiužas Arvydas</t>
  </si>
  <si>
    <t>Kazanskij Aleksandr</t>
  </si>
  <si>
    <t>Pilipavičius Mantas</t>
  </si>
  <si>
    <t>Narkevičius Laurynas</t>
  </si>
  <si>
    <t>Velutis Vaidas</t>
  </si>
  <si>
    <t>Gedvilas Tomas</t>
  </si>
  <si>
    <t>Šimonis Rimgaudas</t>
  </si>
  <si>
    <t>Ambrazevičiūtė Giedrė</t>
  </si>
  <si>
    <t>Ranceva Alina</t>
  </si>
  <si>
    <t>Steponaitienė Justina</t>
  </si>
  <si>
    <t>EW</t>
  </si>
  <si>
    <t>V1M</t>
  </si>
  <si>
    <t>Maciulevičius Arūnas</t>
  </si>
  <si>
    <t>Kopūstas Dainius</t>
  </si>
  <si>
    <t>Mockus Mindaugas</t>
  </si>
  <si>
    <t>EM</t>
  </si>
  <si>
    <t>Atsiliko</t>
  </si>
  <si>
    <t>W15A</t>
  </si>
  <si>
    <t>Ringaitytė Agnietė</t>
  </si>
  <si>
    <t>Rimšaitė Gustė</t>
  </si>
  <si>
    <t>M20A</t>
  </si>
  <si>
    <t xml:space="preserve">1. </t>
  </si>
  <si>
    <t>Strazdas Jaunius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</si>
</sst>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.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33" borderId="0" xfId="0" applyFill="1"/>
    <xf numFmtId="47" fontId="0" fillId="33" borderId="0" xfId="0" applyNumberFormat="1" applyFill="1"/>
    <xf numFmtId="164" fontId="0" fillId="33" borderId="0" xfId="0" applyNumberFormat="1" applyFill="1"/>
    <xf numFmtId="164" fontId="0" fillId="33" borderId="0" xfId="0" applyNumberFormat="1" applyFill="1" applyBorder="1" applyAlignment="1">
      <alignment horizontal="right" wrapText="1"/>
    </xf>
    <xf numFmtId="0" fontId="0" fillId="33" borderId="0" xfId="0" applyFill="1" applyBorder="1" applyAlignment="1">
      <alignment horizontal="right" wrapText="1"/>
    </xf>
    <xf numFmtId="47" fontId="0" fillId="33" borderId="0" xfId="0" applyNumberFormat="1" applyFill="1" applyBorder="1" applyAlignment="1">
      <alignment horizontal="right" wrapText="1"/>
    </xf>
    <xf numFmtId="0" fontId="16" fillId="33" borderId="0" xfId="0" applyFont="1" applyFill="1"/>
    <xf numFmtId="0" fontId="16" fillId="33" borderId="10" xfId="0" applyFont="1" applyFill="1" applyBorder="1"/>
    <xf numFmtId="0" fontId="0" fillId="33" borderId="10" xfId="0" applyFill="1" applyBorder="1"/>
    <xf numFmtId="0" fontId="0" fillId="33" borderId="10" xfId="0" applyFill="1" applyBorder="1" applyAlignment="1">
      <alignment horizontal="right"/>
    </xf>
    <xf numFmtId="0" fontId="16" fillId="33" borderId="10" xfId="0" applyFont="1" applyFill="1" applyBorder="1" applyAlignment="1">
      <alignment horizontal="left" wrapText="1"/>
    </xf>
    <xf numFmtId="0" fontId="16" fillId="33" borderId="10" xfId="0" applyFont="1" applyFill="1" applyBorder="1" applyAlignment="1">
      <alignment horizontal="right"/>
    </xf>
    <xf numFmtId="47" fontId="0" fillId="33" borderId="10" xfId="0" applyNumberFormat="1" applyFill="1" applyBorder="1"/>
    <xf numFmtId="47" fontId="0" fillId="33" borderId="10" xfId="0" applyNumberFormat="1" applyFill="1" applyBorder="1" applyAlignment="1">
      <alignment horizontal="right"/>
    </xf>
    <xf numFmtId="47" fontId="16" fillId="33" borderId="10" xfId="0" applyNumberFormat="1" applyFont="1" applyFill="1" applyBorder="1"/>
    <xf numFmtId="47" fontId="16" fillId="33" borderId="10" xfId="0" applyNumberFormat="1" applyFont="1" applyFill="1" applyBorder="1" applyAlignment="1">
      <alignment horizontal="right"/>
    </xf>
    <xf numFmtId="164" fontId="0" fillId="33" borderId="10" xfId="0" applyNumberFormat="1" applyFill="1" applyBorder="1"/>
    <xf numFmtId="164" fontId="0" fillId="33" borderId="10" xfId="0" applyNumberFormat="1" applyFill="1" applyBorder="1" applyAlignment="1">
      <alignment horizontal="right"/>
    </xf>
    <xf numFmtId="0" fontId="0" fillId="33" borderId="10" xfId="0" applyFill="1" applyBorder="1" applyAlignment="1">
      <alignment horizontal="right" wrapText="1"/>
    </xf>
    <xf numFmtId="0" fontId="0" fillId="33" borderId="10" xfId="0" applyFill="1" applyBorder="1" applyAlignment="1">
      <alignment wrapText="1"/>
    </xf>
    <xf numFmtId="47" fontId="0" fillId="33" borderId="10" xfId="0" applyNumberFormat="1" applyFill="1" applyBorder="1" applyAlignment="1">
      <alignment horizontal="right" wrapText="1"/>
    </xf>
    <xf numFmtId="164" fontId="0" fillId="33" borderId="10" xfId="0" applyNumberFormat="1" applyFill="1" applyBorder="1" applyAlignment="1">
      <alignment horizontal="left" wrapText="1"/>
    </xf>
    <xf numFmtId="164" fontId="0" fillId="33" borderId="10" xfId="0" applyNumberFormat="1" applyFill="1" applyBorder="1" applyAlignment="1">
      <alignment horizontal="right" wrapText="1"/>
    </xf>
    <xf numFmtId="164" fontId="0" fillId="33" borderId="10" xfId="0" applyNumberFormat="1" applyFill="1" applyBorder="1" applyAlignment="1">
      <alignment wrapText="1"/>
    </xf>
    <xf numFmtId="164" fontId="16" fillId="33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showGridLines="0" tabSelected="1" topLeftCell="A90" workbookViewId="0">
      <selection activeCell="F101" sqref="F101"/>
    </sheetView>
  </sheetViews>
  <sheetFormatPr defaultColWidth="8.85546875" defaultRowHeight="15" x14ac:dyDescent="0.25"/>
  <cols>
    <col min="1" max="1" width="5.28515625" style="9" customWidth="1"/>
    <col min="2" max="2" width="19.28515625" style="9" customWidth="1"/>
    <col min="3" max="3" width="12" style="9" customWidth="1"/>
    <col min="4" max="4" width="10.28515625" style="9" customWidth="1"/>
    <col min="5" max="5" width="9.7109375" style="9" customWidth="1"/>
    <col min="6" max="6" width="13.28515625" style="10" customWidth="1"/>
    <col min="7" max="7" width="10.85546875" style="9" customWidth="1"/>
    <col min="8" max="8" width="10.5703125" style="1" customWidth="1"/>
    <col min="9" max="9" width="11.42578125" style="1" customWidth="1"/>
    <col min="10" max="10" width="8.85546875" style="1" customWidth="1"/>
    <col min="11" max="16384" width="8.85546875" style="1"/>
  </cols>
  <sheetData>
    <row r="1" spans="1:7" x14ac:dyDescent="0.25">
      <c r="A1" s="8" t="s">
        <v>103</v>
      </c>
    </row>
    <row r="2" spans="1:7" s="7" customFormat="1" ht="13.9" customHeight="1" x14ac:dyDescent="0.25">
      <c r="A2" s="8"/>
      <c r="B2" s="8" t="s">
        <v>0</v>
      </c>
      <c r="C2" s="8" t="s">
        <v>43</v>
      </c>
      <c r="D2" s="8" t="s">
        <v>45</v>
      </c>
      <c r="E2" s="11" t="s">
        <v>46</v>
      </c>
      <c r="F2" s="12" t="s">
        <v>102</v>
      </c>
      <c r="G2" s="12"/>
    </row>
    <row r="3" spans="1:7" x14ac:dyDescent="0.25">
      <c r="A3" s="9" t="s">
        <v>47</v>
      </c>
      <c r="B3" s="9" t="s">
        <v>18</v>
      </c>
      <c r="C3" s="13">
        <v>1.1319444444444443E-3</v>
      </c>
      <c r="D3" s="13">
        <v>3.2048611111111115E-3</v>
      </c>
      <c r="E3" s="13">
        <f>SUM(C3:D3)</f>
        <v>4.3368055555555556E-3</v>
      </c>
    </row>
    <row r="4" spans="1:7" x14ac:dyDescent="0.25">
      <c r="A4" s="9" t="s">
        <v>48</v>
      </c>
      <c r="B4" s="9" t="s">
        <v>104</v>
      </c>
      <c r="C4" s="13">
        <v>1.2939814814814815E-3</v>
      </c>
      <c r="D4" s="13">
        <v>3.630787037037037E-3</v>
      </c>
      <c r="E4" s="13">
        <f t="shared" ref="E4:E5" si="0">SUM(C4:D4)</f>
        <v>4.9247685185185184E-3</v>
      </c>
      <c r="F4" s="14">
        <f>E4-E3</f>
        <v>5.8796296296296287E-4</v>
      </c>
    </row>
    <row r="5" spans="1:7" x14ac:dyDescent="0.25">
      <c r="A5" s="9" t="s">
        <v>53</v>
      </c>
      <c r="B5" s="9" t="s">
        <v>105</v>
      </c>
      <c r="C5" s="13">
        <v>1.0879629629629629E-3</v>
      </c>
      <c r="D5" s="13">
        <v>3.9699074074074072E-3</v>
      </c>
      <c r="E5" s="13">
        <f t="shared" si="0"/>
        <v>5.0578703703703706E-3</v>
      </c>
      <c r="F5" s="14">
        <f>E5-E3</f>
        <v>7.2106481481481501E-4</v>
      </c>
    </row>
    <row r="6" spans="1:7" x14ac:dyDescent="0.25">
      <c r="C6" s="13"/>
      <c r="D6" s="13"/>
      <c r="E6" s="13"/>
      <c r="F6" s="14"/>
    </row>
    <row r="7" spans="1:7" s="7" customFormat="1" x14ac:dyDescent="0.25">
      <c r="A7" s="8" t="s">
        <v>106</v>
      </c>
      <c r="B7" s="8"/>
      <c r="C7" s="15"/>
      <c r="D7" s="15"/>
      <c r="E7" s="15"/>
      <c r="F7" s="16"/>
      <c r="G7" s="8"/>
    </row>
    <row r="8" spans="1:7" s="7" customFormat="1" ht="13.9" customHeight="1" x14ac:dyDescent="0.25">
      <c r="A8" s="8"/>
      <c r="B8" s="8" t="s">
        <v>0</v>
      </c>
      <c r="C8" s="8" t="s">
        <v>43</v>
      </c>
      <c r="D8" s="8" t="s">
        <v>45</v>
      </c>
      <c r="E8" s="11" t="s">
        <v>46</v>
      </c>
      <c r="F8" s="12" t="s">
        <v>102</v>
      </c>
      <c r="G8" s="12"/>
    </row>
    <row r="9" spans="1:7" x14ac:dyDescent="0.25">
      <c r="A9" s="9" t="s">
        <v>107</v>
      </c>
      <c r="B9" s="9" t="s">
        <v>108</v>
      </c>
      <c r="C9" s="13">
        <v>9.0972222222222225E-4</v>
      </c>
      <c r="D9" s="13">
        <v>3.0763888888888889E-3</v>
      </c>
      <c r="E9" s="13">
        <f>C9+D9</f>
        <v>3.9861111111111113E-3</v>
      </c>
      <c r="F9" s="14"/>
    </row>
    <row r="10" spans="1:7" x14ac:dyDescent="0.25">
      <c r="C10" s="13"/>
      <c r="D10" s="13"/>
      <c r="E10" s="13"/>
    </row>
    <row r="11" spans="1:7" s="7" customFormat="1" ht="13.9" customHeight="1" x14ac:dyDescent="0.25">
      <c r="A11" s="8" t="s">
        <v>21</v>
      </c>
      <c r="B11" s="8"/>
      <c r="C11" s="8"/>
      <c r="D11" s="8"/>
      <c r="E11" s="8"/>
      <c r="F11" s="12"/>
      <c r="G11" s="8"/>
    </row>
    <row r="12" spans="1:7" s="7" customFormat="1" ht="13.9" customHeight="1" x14ac:dyDescent="0.25">
      <c r="A12" s="8"/>
      <c r="B12" s="8" t="s">
        <v>0</v>
      </c>
      <c r="C12" s="8" t="s">
        <v>43</v>
      </c>
      <c r="D12" s="8" t="s">
        <v>44</v>
      </c>
      <c r="E12" s="8" t="s">
        <v>45</v>
      </c>
      <c r="F12" s="12" t="s">
        <v>46</v>
      </c>
      <c r="G12" s="12" t="s">
        <v>102</v>
      </c>
    </row>
    <row r="13" spans="1:7" ht="14.45" customHeight="1" x14ac:dyDescent="0.25">
      <c r="A13" s="9" t="s">
        <v>47</v>
      </c>
      <c r="B13" s="9" t="s">
        <v>1</v>
      </c>
      <c r="C13" s="13">
        <v>2.9097222222222228E-3</v>
      </c>
      <c r="D13" s="13">
        <v>1.0123958333333332E-2</v>
      </c>
      <c r="E13" s="13">
        <v>4.3789351851851845E-3</v>
      </c>
      <c r="F13" s="14">
        <f>SUM(C13:E13)</f>
        <v>1.7412615740740739E-2</v>
      </c>
    </row>
    <row r="14" spans="1:7" ht="14.45" customHeight="1" x14ac:dyDescent="0.25">
      <c r="A14" s="9" t="s">
        <v>48</v>
      </c>
      <c r="B14" s="9" t="s">
        <v>2</v>
      </c>
      <c r="C14" s="13">
        <v>3.5810185185185181E-3</v>
      </c>
      <c r="D14" s="13">
        <v>1.2334953703703706E-2</v>
      </c>
      <c r="E14" s="13">
        <v>4.5961805555555556E-3</v>
      </c>
      <c r="F14" s="14">
        <f t="shared" ref="F14:F17" si="1">SUM(C14:E14)</f>
        <v>2.0512152777777778E-2</v>
      </c>
      <c r="G14" s="13">
        <f>F14-F13</f>
        <v>3.0995370370370395E-3</v>
      </c>
    </row>
    <row r="15" spans="1:7" s="7" customFormat="1" x14ac:dyDescent="0.25">
      <c r="A15" s="8" t="s">
        <v>49</v>
      </c>
      <c r="B15" s="8"/>
      <c r="C15" s="8"/>
      <c r="D15" s="8"/>
      <c r="E15" s="15"/>
      <c r="F15" s="16"/>
      <c r="G15" s="8"/>
    </row>
    <row r="16" spans="1:7" s="7" customFormat="1" ht="13.9" customHeight="1" x14ac:dyDescent="0.25">
      <c r="A16" s="8"/>
      <c r="B16" s="8" t="s">
        <v>0</v>
      </c>
      <c r="C16" s="8" t="s">
        <v>43</v>
      </c>
      <c r="D16" s="8" t="s">
        <v>44</v>
      </c>
      <c r="E16" s="8" t="s">
        <v>45</v>
      </c>
      <c r="F16" s="12" t="s">
        <v>46</v>
      </c>
      <c r="G16" s="12" t="s">
        <v>102</v>
      </c>
    </row>
    <row r="17" spans="1:7" ht="14.45" customHeight="1" x14ac:dyDescent="0.25">
      <c r="A17" s="9" t="s">
        <v>47</v>
      </c>
      <c r="B17" s="9" t="s">
        <v>3</v>
      </c>
      <c r="C17" s="13">
        <v>2.1574074074074074E-3</v>
      </c>
      <c r="D17" s="13">
        <v>9.3782407407407391E-3</v>
      </c>
      <c r="E17" s="13">
        <v>4.3656250000000006E-3</v>
      </c>
      <c r="F17" s="14">
        <f t="shared" si="1"/>
        <v>1.5901273148148147E-2</v>
      </c>
    </row>
    <row r="18" spans="1:7" x14ac:dyDescent="0.25">
      <c r="E18" s="13"/>
    </row>
    <row r="19" spans="1:7" s="7" customFormat="1" x14ac:dyDescent="0.25">
      <c r="A19" s="8" t="s">
        <v>50</v>
      </c>
      <c r="B19" s="8"/>
      <c r="C19" s="8"/>
      <c r="D19" s="8"/>
      <c r="E19" s="15"/>
      <c r="F19" s="12"/>
      <c r="G19" s="8"/>
    </row>
    <row r="20" spans="1:7" s="7" customFormat="1" ht="13.9" customHeight="1" x14ac:dyDescent="0.25">
      <c r="A20" s="8"/>
      <c r="B20" s="8" t="s">
        <v>0</v>
      </c>
      <c r="C20" s="8" t="s">
        <v>43</v>
      </c>
      <c r="D20" s="8" t="s">
        <v>44</v>
      </c>
      <c r="E20" s="8" t="s">
        <v>45</v>
      </c>
      <c r="F20" s="12" t="s">
        <v>46</v>
      </c>
      <c r="G20" s="12" t="s">
        <v>102</v>
      </c>
    </row>
    <row r="21" spans="1:7" ht="14.45" customHeight="1" x14ac:dyDescent="0.25">
      <c r="A21" s="9" t="s">
        <v>47</v>
      </c>
      <c r="B21" s="9" t="s">
        <v>4</v>
      </c>
      <c r="C21" s="13">
        <v>2.8657407407407412E-3</v>
      </c>
      <c r="D21" s="13">
        <v>1.0257407407407408E-2</v>
      </c>
      <c r="E21" s="13">
        <v>4.3240740740740739E-3</v>
      </c>
      <c r="F21" s="14">
        <f>SUM(C21:E21)</f>
        <v>1.7447222222222225E-2</v>
      </c>
    </row>
    <row r="22" spans="1:7" ht="14.45" customHeight="1" x14ac:dyDescent="0.25">
      <c r="A22" s="9" t="s">
        <v>48</v>
      </c>
      <c r="B22" s="9" t="s">
        <v>5</v>
      </c>
      <c r="C22" s="13">
        <v>2.8657407407407412E-3</v>
      </c>
      <c r="D22" s="13">
        <v>1.1840509259259259E-2</v>
      </c>
      <c r="E22" s="13">
        <v>4.1459490740740736E-3</v>
      </c>
      <c r="F22" s="14">
        <f t="shared" ref="F22" si="2">SUM(C22:E22)</f>
        <v>1.8852199074074073E-2</v>
      </c>
      <c r="G22" s="13">
        <f>F22-F21</f>
        <v>1.4049768518518482E-3</v>
      </c>
    </row>
    <row r="23" spans="1:7" ht="14.45" customHeight="1" x14ac:dyDescent="0.25">
      <c r="E23" s="13"/>
    </row>
    <row r="24" spans="1:7" s="7" customFormat="1" x14ac:dyDescent="0.25">
      <c r="A24" s="8" t="s">
        <v>51</v>
      </c>
      <c r="B24" s="8"/>
      <c r="C24" s="8"/>
      <c r="D24" s="8"/>
      <c r="E24" s="15"/>
      <c r="F24" s="12"/>
      <c r="G24" s="8"/>
    </row>
    <row r="25" spans="1:7" s="7" customFormat="1" ht="13.9" customHeight="1" x14ac:dyDescent="0.25">
      <c r="A25" s="8"/>
      <c r="B25" s="8" t="s">
        <v>0</v>
      </c>
      <c r="C25" s="8" t="s">
        <v>43</v>
      </c>
      <c r="D25" s="8" t="s">
        <v>44</v>
      </c>
      <c r="E25" s="8" t="s">
        <v>45</v>
      </c>
      <c r="F25" s="12" t="s">
        <v>46</v>
      </c>
      <c r="G25" s="12" t="s">
        <v>102</v>
      </c>
    </row>
    <row r="26" spans="1:7" ht="14.45" customHeight="1" x14ac:dyDescent="0.25">
      <c r="A26" s="9" t="s">
        <v>47</v>
      </c>
      <c r="B26" s="9" t="s">
        <v>6</v>
      </c>
      <c r="C26" s="13">
        <v>2.1331018518518517E-3</v>
      </c>
      <c r="D26" s="13">
        <v>8.2121527777777766E-3</v>
      </c>
      <c r="E26" s="13">
        <v>4.2246527777777777E-3</v>
      </c>
      <c r="F26" s="14">
        <f>SUM(C26:E26)</f>
        <v>1.4569907407407406E-2</v>
      </c>
    </row>
    <row r="27" spans="1:7" ht="14.45" customHeight="1" x14ac:dyDescent="0.25">
      <c r="A27" s="9" t="s">
        <v>48</v>
      </c>
      <c r="B27" s="9" t="s">
        <v>7</v>
      </c>
      <c r="C27" s="13">
        <v>2.4699074074074072E-3</v>
      </c>
      <c r="D27" s="13">
        <v>1.1856828703703703E-2</v>
      </c>
      <c r="E27" s="13">
        <v>4.3633101851851845E-3</v>
      </c>
      <c r="F27" s="14">
        <f t="shared" ref="F27" si="3">SUM(C27:E27)</f>
        <v>1.8690046296296295E-2</v>
      </c>
      <c r="G27" s="13">
        <f>F27-F26</f>
        <v>4.1201388888888885E-3</v>
      </c>
    </row>
    <row r="28" spans="1:7" ht="14.45" customHeight="1" x14ac:dyDescent="0.25">
      <c r="C28" s="13"/>
      <c r="D28" s="13"/>
      <c r="E28" s="13"/>
      <c r="F28" s="14"/>
    </row>
    <row r="29" spans="1:7" s="7" customFormat="1" x14ac:dyDescent="0.25">
      <c r="A29" s="8" t="s">
        <v>52</v>
      </c>
      <c r="B29" s="8"/>
      <c r="C29" s="8"/>
      <c r="D29" s="8"/>
      <c r="E29" s="15"/>
      <c r="F29" s="12"/>
      <c r="G29" s="8"/>
    </row>
    <row r="30" spans="1:7" s="7" customFormat="1" ht="13.9" customHeight="1" x14ac:dyDescent="0.25">
      <c r="A30" s="8"/>
      <c r="B30" s="8" t="s">
        <v>0</v>
      </c>
      <c r="C30" s="8" t="s">
        <v>43</v>
      </c>
      <c r="D30" s="8" t="s">
        <v>44</v>
      </c>
      <c r="E30" s="8" t="s">
        <v>45</v>
      </c>
      <c r="F30" s="12" t="s">
        <v>46</v>
      </c>
      <c r="G30" s="12" t="s">
        <v>102</v>
      </c>
    </row>
    <row r="31" spans="1:7" ht="14.45" customHeight="1" x14ac:dyDescent="0.25">
      <c r="A31" s="9" t="s">
        <v>47</v>
      </c>
      <c r="B31" s="9" t="s">
        <v>8</v>
      </c>
      <c r="C31" s="13">
        <v>1.8530092592592593E-3</v>
      </c>
      <c r="D31" s="13">
        <v>7.4981481481481487E-3</v>
      </c>
      <c r="E31" s="13">
        <v>4.1002314814814816E-3</v>
      </c>
      <c r="F31" s="14">
        <f>SUM(C31:E31)</f>
        <v>1.3451388888888891E-2</v>
      </c>
    </row>
    <row r="32" spans="1:7" ht="14.45" customHeight="1" x14ac:dyDescent="0.25">
      <c r="A32" s="9" t="s">
        <v>48</v>
      </c>
      <c r="B32" s="9" t="s">
        <v>9</v>
      </c>
      <c r="C32" s="13">
        <v>2.3680555555555555E-3</v>
      </c>
      <c r="D32" s="13">
        <v>8.0336805555555561E-3</v>
      </c>
      <c r="E32" s="13">
        <v>3.6079861111111109E-3</v>
      </c>
      <c r="F32" s="14">
        <f t="shared" ref="F32:F46" si="4">SUM(C32:E32)</f>
        <v>1.4009722222222222E-2</v>
      </c>
      <c r="G32" s="13">
        <f>F32-$F$31</f>
        <v>5.5833333333333082E-4</v>
      </c>
    </row>
    <row r="33" spans="1:7" ht="14.45" customHeight="1" x14ac:dyDescent="0.25">
      <c r="A33" s="9" t="s">
        <v>53</v>
      </c>
      <c r="B33" s="9" t="s">
        <v>10</v>
      </c>
      <c r="C33" s="13">
        <v>2.4317129629629632E-3</v>
      </c>
      <c r="D33" s="13">
        <v>8.8282407407407407E-3</v>
      </c>
      <c r="E33" s="13">
        <v>3.8087962962962962E-3</v>
      </c>
      <c r="F33" s="14">
        <f t="shared" si="4"/>
        <v>1.5068750000000001E-2</v>
      </c>
      <c r="G33" s="13">
        <f t="shared" ref="G33:G35" si="5">F33-$F$31</f>
        <v>1.6173611111111093E-3</v>
      </c>
    </row>
    <row r="34" spans="1:7" ht="14.45" customHeight="1" x14ac:dyDescent="0.25">
      <c r="A34" s="9" t="s">
        <v>54</v>
      </c>
      <c r="B34" s="9" t="s">
        <v>11</v>
      </c>
      <c r="C34" s="13">
        <v>2.4861111111111112E-3</v>
      </c>
      <c r="D34" s="13">
        <v>8.8099537037037035E-3</v>
      </c>
      <c r="E34" s="13">
        <v>4.1170138888888888E-3</v>
      </c>
      <c r="F34" s="14">
        <f t="shared" si="4"/>
        <v>1.5413078703703703E-2</v>
      </c>
      <c r="G34" s="13">
        <f t="shared" si="5"/>
        <v>1.9616898148148119E-3</v>
      </c>
    </row>
    <row r="35" spans="1:7" ht="14.45" customHeight="1" x14ac:dyDescent="0.25">
      <c r="A35" s="9" t="s">
        <v>55</v>
      </c>
      <c r="B35" s="9" t="s">
        <v>12</v>
      </c>
      <c r="C35" s="13">
        <v>2.491898148148148E-3</v>
      </c>
      <c r="D35" s="13">
        <v>9.3501157407407422E-3</v>
      </c>
      <c r="E35" s="13">
        <v>3.9685185185185188E-3</v>
      </c>
      <c r="F35" s="14">
        <f t="shared" si="4"/>
        <v>1.5810532407407409E-2</v>
      </c>
      <c r="G35" s="13">
        <f t="shared" si="5"/>
        <v>2.3591435185185174E-3</v>
      </c>
    </row>
    <row r="36" spans="1:7" ht="14.45" customHeight="1" x14ac:dyDescent="0.25">
      <c r="E36" s="13"/>
      <c r="F36" s="14"/>
    </row>
    <row r="37" spans="1:7" s="7" customFormat="1" x14ac:dyDescent="0.25">
      <c r="A37" s="8" t="s">
        <v>56</v>
      </c>
      <c r="B37" s="8"/>
      <c r="C37" s="8"/>
      <c r="D37" s="8"/>
      <c r="E37" s="15"/>
      <c r="F37" s="16"/>
      <c r="G37" s="8"/>
    </row>
    <row r="38" spans="1:7" s="7" customFormat="1" ht="13.9" customHeight="1" x14ac:dyDescent="0.25">
      <c r="A38" s="8"/>
      <c r="B38" s="8" t="s">
        <v>0</v>
      </c>
      <c r="C38" s="8" t="s">
        <v>43</v>
      </c>
      <c r="D38" s="8" t="s">
        <v>44</v>
      </c>
      <c r="E38" s="8" t="s">
        <v>45</v>
      </c>
      <c r="F38" s="12" t="s">
        <v>46</v>
      </c>
      <c r="G38" s="12" t="s">
        <v>102</v>
      </c>
    </row>
    <row r="39" spans="1:7" ht="14.45" customHeight="1" x14ac:dyDescent="0.25">
      <c r="A39" s="9" t="s">
        <v>47</v>
      </c>
      <c r="B39" s="9" t="s">
        <v>13</v>
      </c>
      <c r="C39" s="13">
        <v>2.0567129629629629E-3</v>
      </c>
      <c r="D39" s="13">
        <v>3.5896990740740737E-3</v>
      </c>
      <c r="E39" s="13">
        <v>7.9366898148148166E-3</v>
      </c>
      <c r="F39" s="14">
        <f t="shared" si="4"/>
        <v>1.3583101851851853E-2</v>
      </c>
    </row>
    <row r="40" spans="1:7" ht="14.45" customHeight="1" x14ac:dyDescent="0.25">
      <c r="A40" s="9" t="s">
        <v>48</v>
      </c>
      <c r="B40" s="9" t="s">
        <v>14</v>
      </c>
      <c r="C40" s="13">
        <v>2.7337962962962962E-3</v>
      </c>
      <c r="D40" s="13">
        <v>3.9469907407407405E-3</v>
      </c>
      <c r="E40" s="13">
        <v>8.5490740740740735E-3</v>
      </c>
      <c r="F40" s="14">
        <f t="shared" si="4"/>
        <v>1.5229861111111111E-2</v>
      </c>
      <c r="G40" s="13">
        <f>F40-$F$39</f>
        <v>1.6467592592592575E-3</v>
      </c>
    </row>
    <row r="41" spans="1:7" ht="14.45" customHeight="1" x14ac:dyDescent="0.25">
      <c r="A41" s="9" t="s">
        <v>53</v>
      </c>
      <c r="B41" s="9" t="s">
        <v>15</v>
      </c>
      <c r="C41" s="13">
        <v>2.2280092592592594E-3</v>
      </c>
      <c r="D41" s="13">
        <v>4.289467592592593E-3</v>
      </c>
      <c r="E41" s="13">
        <v>8.6109953703703696E-3</v>
      </c>
      <c r="F41" s="14">
        <f t="shared" si="4"/>
        <v>1.5128472222222222E-2</v>
      </c>
      <c r="G41" s="13">
        <f t="shared" ref="G41:G46" si="6">F41-$F$39</f>
        <v>1.5453703703703688E-3</v>
      </c>
    </row>
    <row r="42" spans="1:7" ht="14.45" customHeight="1" x14ac:dyDescent="0.25">
      <c r="A42" s="9" t="s">
        <v>54</v>
      </c>
      <c r="B42" s="9" t="s">
        <v>16</v>
      </c>
      <c r="C42" s="13">
        <v>2.488425925925926E-3</v>
      </c>
      <c r="D42" s="13">
        <v>4.0694444444444441E-3</v>
      </c>
      <c r="E42" s="13">
        <v>8.9642361111111103E-3</v>
      </c>
      <c r="F42" s="14">
        <f t="shared" si="4"/>
        <v>1.552210648148148E-2</v>
      </c>
      <c r="G42" s="13">
        <f t="shared" si="6"/>
        <v>1.9390046296296273E-3</v>
      </c>
    </row>
    <row r="43" spans="1:7" ht="14.45" customHeight="1" x14ac:dyDescent="0.25">
      <c r="A43" s="9" t="s">
        <v>55</v>
      </c>
      <c r="B43" s="9" t="s">
        <v>17</v>
      </c>
      <c r="C43" s="13">
        <v>2.2280092592592594E-3</v>
      </c>
      <c r="D43" s="13">
        <v>4.0930555555555555E-3</v>
      </c>
      <c r="E43" s="13">
        <v>9.2769675925925936E-3</v>
      </c>
      <c r="F43" s="14">
        <f t="shared" si="4"/>
        <v>1.5598032407407408E-2</v>
      </c>
      <c r="G43" s="13">
        <f t="shared" si="6"/>
        <v>2.0149305555555545E-3</v>
      </c>
    </row>
    <row r="44" spans="1:7" ht="14.45" customHeight="1" x14ac:dyDescent="0.25">
      <c r="A44" s="9" t="s">
        <v>57</v>
      </c>
      <c r="B44" s="9" t="s">
        <v>18</v>
      </c>
      <c r="C44" s="13">
        <v>2.6620370370370374E-3</v>
      </c>
      <c r="D44" s="13">
        <v>4.2321759259259257E-3</v>
      </c>
      <c r="E44" s="13">
        <v>9.1843749999999998E-3</v>
      </c>
      <c r="F44" s="14">
        <f t="shared" si="4"/>
        <v>1.6078587962962965E-2</v>
      </c>
      <c r="G44" s="13">
        <f t="shared" si="6"/>
        <v>2.4954861111111115E-3</v>
      </c>
    </row>
    <row r="45" spans="1:7" ht="14.45" customHeight="1" x14ac:dyDescent="0.25">
      <c r="A45" s="9" t="s">
        <v>58</v>
      </c>
      <c r="B45" s="9" t="s">
        <v>19</v>
      </c>
      <c r="C45" s="13">
        <v>2.46875E-3</v>
      </c>
      <c r="D45" s="13">
        <v>4.7836805555555558E-3</v>
      </c>
      <c r="E45" s="13">
        <v>9.765046296296296E-3</v>
      </c>
      <c r="F45" s="14">
        <f t="shared" si="4"/>
        <v>1.701747685185185E-2</v>
      </c>
      <c r="G45" s="13">
        <f t="shared" si="6"/>
        <v>3.4343749999999965E-3</v>
      </c>
    </row>
    <row r="46" spans="1:7" ht="14.45" customHeight="1" x14ac:dyDescent="0.25">
      <c r="A46" s="9" t="s">
        <v>59</v>
      </c>
      <c r="B46" s="9" t="s">
        <v>20</v>
      </c>
      <c r="C46" s="13">
        <v>2.1574074074074074E-3</v>
      </c>
      <c r="D46" s="13">
        <v>4.2003472222222225E-3</v>
      </c>
      <c r="E46" s="13">
        <v>1.0462152777777779E-2</v>
      </c>
      <c r="F46" s="14">
        <f t="shared" si="4"/>
        <v>1.6819907407407408E-2</v>
      </c>
      <c r="G46" s="13">
        <f t="shared" si="6"/>
        <v>3.2368055555555553E-3</v>
      </c>
    </row>
    <row r="47" spans="1:7" ht="14.45" customHeight="1" x14ac:dyDescent="0.25">
      <c r="D47" s="13"/>
      <c r="E47" s="13"/>
    </row>
    <row r="48" spans="1:7" s="7" customFormat="1" x14ac:dyDescent="0.25">
      <c r="A48" s="8" t="s">
        <v>60</v>
      </c>
      <c r="B48" s="8"/>
      <c r="C48" s="8"/>
      <c r="D48" s="8"/>
      <c r="E48" s="8"/>
      <c r="F48" s="12"/>
      <c r="G48" s="25"/>
    </row>
    <row r="49" spans="1:7" s="7" customFormat="1" ht="13.9" customHeight="1" x14ac:dyDescent="0.25">
      <c r="A49" s="8"/>
      <c r="B49" s="8" t="s">
        <v>0</v>
      </c>
      <c r="C49" s="8" t="s">
        <v>43</v>
      </c>
      <c r="D49" s="8" t="s">
        <v>44</v>
      </c>
      <c r="E49" s="8" t="s">
        <v>45</v>
      </c>
      <c r="F49" s="12" t="s">
        <v>46</v>
      </c>
      <c r="G49" s="12" t="s">
        <v>102</v>
      </c>
    </row>
    <row r="50" spans="1:7" x14ac:dyDescent="0.25">
      <c r="A50" s="9" t="s">
        <v>47</v>
      </c>
      <c r="B50" s="9" t="s">
        <v>22</v>
      </c>
      <c r="C50" s="13">
        <v>4.1678240740740747E-3</v>
      </c>
      <c r="D50" s="13">
        <v>1.2995601851851852E-2</v>
      </c>
      <c r="E50" s="13">
        <v>6.7863425925925929E-3</v>
      </c>
      <c r="F50" s="18">
        <f>SUM(C50:E50)</f>
        <v>2.394976851851852E-2</v>
      </c>
      <c r="G50" s="17"/>
    </row>
    <row r="51" spans="1:7" x14ac:dyDescent="0.25">
      <c r="A51" s="9" t="s">
        <v>48</v>
      </c>
      <c r="B51" s="9" t="s">
        <v>23</v>
      </c>
      <c r="C51" s="13">
        <v>4.1944444444444442E-3</v>
      </c>
      <c r="D51" s="13">
        <v>1.5340277777777779E-2</v>
      </c>
      <c r="E51" s="13">
        <v>8.292824074074074E-3</v>
      </c>
      <c r="F51" s="18">
        <f t="shared" ref="F51" si="7">SUM(C51:E51)</f>
        <v>2.7827546296296298E-2</v>
      </c>
      <c r="G51" s="17">
        <f>F51-F50</f>
        <v>3.8777777777777786E-3</v>
      </c>
    </row>
    <row r="52" spans="1:7" x14ac:dyDescent="0.25">
      <c r="D52" s="13"/>
      <c r="E52" s="13"/>
      <c r="G52" s="17"/>
    </row>
    <row r="53" spans="1:7" s="7" customFormat="1" x14ac:dyDescent="0.25">
      <c r="A53" s="8" t="s">
        <v>24</v>
      </c>
      <c r="B53" s="8"/>
      <c r="C53" s="8"/>
      <c r="D53" s="8"/>
      <c r="E53" s="15"/>
      <c r="F53" s="12"/>
      <c r="G53" s="25"/>
    </row>
    <row r="54" spans="1:7" s="7" customFormat="1" ht="13.9" customHeight="1" x14ac:dyDescent="0.25">
      <c r="A54" s="8"/>
      <c r="B54" s="8" t="s">
        <v>0</v>
      </c>
      <c r="C54" s="8" t="s">
        <v>43</v>
      </c>
      <c r="D54" s="8" t="s">
        <v>44</v>
      </c>
      <c r="E54" s="8" t="s">
        <v>45</v>
      </c>
      <c r="F54" s="12" t="s">
        <v>46</v>
      </c>
      <c r="G54" s="12" t="s">
        <v>102</v>
      </c>
    </row>
    <row r="55" spans="1:7" x14ac:dyDescent="0.25">
      <c r="A55" s="9" t="s">
        <v>47</v>
      </c>
      <c r="B55" s="9" t="s">
        <v>25</v>
      </c>
      <c r="C55" s="13">
        <v>3.6064814814814813E-3</v>
      </c>
      <c r="D55" s="13">
        <v>1.3795833333333334E-2</v>
      </c>
      <c r="E55" s="13">
        <v>6.5607638888888894E-3</v>
      </c>
      <c r="F55" s="18">
        <f t="shared" ref="F55" si="8">SUM(C55:E55)</f>
        <v>2.3963078703703705E-2</v>
      </c>
      <c r="G55" s="17"/>
    </row>
    <row r="56" spans="1:7" x14ac:dyDescent="0.25">
      <c r="D56" s="13"/>
      <c r="E56" s="13"/>
      <c r="G56" s="17"/>
    </row>
    <row r="57" spans="1:7" s="7" customFormat="1" x14ac:dyDescent="0.25">
      <c r="A57" s="8" t="s">
        <v>61</v>
      </c>
      <c r="B57" s="8"/>
      <c r="C57" s="8"/>
      <c r="D57" s="8"/>
      <c r="E57" s="15"/>
      <c r="F57" s="12"/>
      <c r="G57" s="25"/>
    </row>
    <row r="58" spans="1:7" s="7" customFormat="1" ht="13.9" customHeight="1" x14ac:dyDescent="0.25">
      <c r="A58" s="8"/>
      <c r="B58" s="8" t="s">
        <v>0</v>
      </c>
      <c r="C58" s="8" t="s">
        <v>43</v>
      </c>
      <c r="D58" s="8" t="s">
        <v>44</v>
      </c>
      <c r="E58" s="8" t="s">
        <v>45</v>
      </c>
      <c r="F58" s="12" t="s">
        <v>46</v>
      </c>
      <c r="G58" s="12" t="s">
        <v>102</v>
      </c>
    </row>
    <row r="59" spans="1:7" x14ac:dyDescent="0.25">
      <c r="A59" s="9" t="s">
        <v>47</v>
      </c>
      <c r="B59" s="9" t="s">
        <v>26</v>
      </c>
      <c r="C59" s="13">
        <v>3.5219907407407405E-3</v>
      </c>
      <c r="D59" s="13">
        <v>1.2445717592592595E-2</v>
      </c>
      <c r="E59" s="13">
        <v>6.1049768518518519E-3</v>
      </c>
      <c r="F59" s="18">
        <f t="shared" ref="F59" si="9">SUM(C59:E59)</f>
        <v>2.2072685185185188E-2</v>
      </c>
      <c r="G59" s="17"/>
    </row>
    <row r="60" spans="1:7" x14ac:dyDescent="0.25">
      <c r="A60" s="9" t="s">
        <v>48</v>
      </c>
      <c r="B60" s="9" t="s">
        <v>27</v>
      </c>
      <c r="C60" s="13">
        <v>3.3981481481481484E-3</v>
      </c>
      <c r="D60" s="13">
        <v>1.2700925925925928E-2</v>
      </c>
      <c r="E60" s="13">
        <v>6.7537037037037036E-3</v>
      </c>
      <c r="F60" s="18">
        <f t="shared" ref="F60" si="10">SUM(C60:E60)</f>
        <v>2.2852777777777781E-2</v>
      </c>
      <c r="G60" s="17">
        <f>F60-$F$59</f>
        <v>7.8009259259259264E-4</v>
      </c>
    </row>
    <row r="61" spans="1:7" x14ac:dyDescent="0.25">
      <c r="A61" s="9" t="s">
        <v>53</v>
      </c>
      <c r="B61" s="9" t="s">
        <v>28</v>
      </c>
      <c r="C61" s="13">
        <v>3.6319444444444446E-3</v>
      </c>
      <c r="D61" s="13">
        <v>1.2798726851851853E-2</v>
      </c>
      <c r="E61" s="13">
        <v>6.9565972222222225E-3</v>
      </c>
      <c r="F61" s="18">
        <f t="shared" ref="F61" si="11">SUM(C61:E61)</f>
        <v>2.3387268518518519E-2</v>
      </c>
      <c r="G61" s="17">
        <f t="shared" ref="G61:G62" si="12">F61-$F$59</f>
        <v>1.3145833333333308E-3</v>
      </c>
    </row>
    <row r="62" spans="1:7" x14ac:dyDescent="0.25">
      <c r="A62" s="9" t="s">
        <v>54</v>
      </c>
      <c r="B62" s="9" t="s">
        <v>29</v>
      </c>
      <c r="C62" s="13">
        <v>3.2395833333333335E-3</v>
      </c>
      <c r="D62" s="13">
        <v>1.3353125E-2</v>
      </c>
      <c r="E62" s="13">
        <v>7.7884259259259269E-3</v>
      </c>
      <c r="F62" s="18">
        <f t="shared" ref="F62" si="13">SUM(C62:E62)</f>
        <v>2.4381134259259262E-2</v>
      </c>
      <c r="G62" s="17">
        <f t="shared" si="12"/>
        <v>2.3084490740740739E-3</v>
      </c>
    </row>
    <row r="63" spans="1:7" x14ac:dyDescent="0.25">
      <c r="A63" s="9" t="s">
        <v>55</v>
      </c>
      <c r="B63" s="9" t="s">
        <v>30</v>
      </c>
      <c r="C63" s="13">
        <v>4.0798611111111114E-3</v>
      </c>
      <c r="D63" s="13">
        <v>1.3645717592592589E-2</v>
      </c>
      <c r="E63" s="13">
        <v>7.8567129629629629E-3</v>
      </c>
      <c r="F63" s="18">
        <f t="shared" ref="F63" si="14">SUM(C63:E63)</f>
        <v>2.5582291666666666E-2</v>
      </c>
      <c r="G63" s="17">
        <f>F63-$F$59</f>
        <v>3.5096064814814781E-3</v>
      </c>
    </row>
    <row r="64" spans="1:7" x14ac:dyDescent="0.25">
      <c r="D64" s="13"/>
      <c r="E64" s="13"/>
      <c r="G64" s="17"/>
    </row>
    <row r="65" spans="1:7" s="7" customFormat="1" x14ac:dyDescent="0.25">
      <c r="A65" s="8" t="s">
        <v>62</v>
      </c>
      <c r="B65" s="8"/>
      <c r="C65" s="8"/>
      <c r="D65" s="8"/>
      <c r="E65" s="15"/>
      <c r="F65" s="12"/>
      <c r="G65" s="25"/>
    </row>
    <row r="66" spans="1:7" s="7" customFormat="1" ht="13.9" customHeight="1" x14ac:dyDescent="0.25">
      <c r="A66" s="8"/>
      <c r="B66" s="8" t="s">
        <v>0</v>
      </c>
      <c r="C66" s="8" t="s">
        <v>43</v>
      </c>
      <c r="D66" s="8" t="s">
        <v>44</v>
      </c>
      <c r="E66" s="8" t="s">
        <v>45</v>
      </c>
      <c r="F66" s="12" t="s">
        <v>46</v>
      </c>
      <c r="G66" s="12" t="s">
        <v>102</v>
      </c>
    </row>
    <row r="67" spans="1:7" x14ac:dyDescent="0.25">
      <c r="A67" s="9" t="s">
        <v>47</v>
      </c>
      <c r="B67" s="9" t="s">
        <v>31</v>
      </c>
      <c r="C67" s="13">
        <v>4.1817129629629626E-3</v>
      </c>
      <c r="D67" s="13">
        <v>1.4317361111111111E-2</v>
      </c>
      <c r="E67" s="13">
        <v>7.4017361111111115E-3</v>
      </c>
      <c r="F67" s="18">
        <f t="shared" ref="F67:F70" si="15">SUM(C67:E67)</f>
        <v>2.5900810185185186E-2</v>
      </c>
      <c r="G67" s="17"/>
    </row>
    <row r="68" spans="1:7" x14ac:dyDescent="0.25">
      <c r="A68" s="9" t="s">
        <v>48</v>
      </c>
      <c r="B68" s="9" t="s">
        <v>32</v>
      </c>
      <c r="C68" s="13">
        <v>4.0462962962962961E-3</v>
      </c>
      <c r="D68" s="13">
        <v>1.3835069444444443E-2</v>
      </c>
      <c r="E68" s="13">
        <v>8.4525462962962965E-3</v>
      </c>
      <c r="F68" s="18">
        <f t="shared" si="15"/>
        <v>2.6333912037037034E-2</v>
      </c>
      <c r="G68" s="17">
        <f>F68-$F$67</f>
        <v>4.3310185185184771E-4</v>
      </c>
    </row>
    <row r="69" spans="1:7" x14ac:dyDescent="0.25">
      <c r="A69" s="9" t="s">
        <v>53</v>
      </c>
      <c r="B69" s="9" t="s">
        <v>33</v>
      </c>
      <c r="C69" s="13">
        <v>4.2256944444444442E-3</v>
      </c>
      <c r="D69" s="13">
        <v>1.4974999999999999E-2</v>
      </c>
      <c r="E69" s="13">
        <v>7.3899305555555558E-3</v>
      </c>
      <c r="F69" s="18">
        <f t="shared" si="15"/>
        <v>2.6590625E-2</v>
      </c>
      <c r="G69" s="17">
        <f t="shared" ref="G69:G70" si="16">F69-$F$67</f>
        <v>6.8981481481481324E-4</v>
      </c>
    </row>
    <row r="70" spans="1:7" x14ac:dyDescent="0.25">
      <c r="A70" s="9" t="s">
        <v>54</v>
      </c>
      <c r="B70" s="9" t="s">
        <v>34</v>
      </c>
      <c r="C70" s="13">
        <v>4.2951388888888891E-3</v>
      </c>
      <c r="D70" s="13">
        <v>1.4197222222222224E-2</v>
      </c>
      <c r="E70" s="13">
        <v>8.7240740740740733E-3</v>
      </c>
      <c r="F70" s="18">
        <f t="shared" si="15"/>
        <v>2.7216435185185184E-2</v>
      </c>
      <c r="G70" s="17">
        <f t="shared" si="16"/>
        <v>1.3156249999999974E-3</v>
      </c>
    </row>
    <row r="71" spans="1:7" x14ac:dyDescent="0.25">
      <c r="E71" s="13"/>
      <c r="G71" s="17"/>
    </row>
    <row r="72" spans="1:7" s="7" customFormat="1" x14ac:dyDescent="0.25">
      <c r="A72" s="8" t="s">
        <v>63</v>
      </c>
      <c r="B72" s="8"/>
      <c r="C72" s="8"/>
      <c r="D72" s="8"/>
      <c r="E72" s="15"/>
      <c r="F72" s="12"/>
      <c r="G72" s="25"/>
    </row>
    <row r="73" spans="1:7" s="7" customFormat="1" ht="13.9" customHeight="1" x14ac:dyDescent="0.25">
      <c r="A73" s="8"/>
      <c r="B73" s="8" t="s">
        <v>0</v>
      </c>
      <c r="C73" s="8" t="s">
        <v>43</v>
      </c>
      <c r="D73" s="8" t="s">
        <v>44</v>
      </c>
      <c r="E73" s="8" t="s">
        <v>45</v>
      </c>
      <c r="F73" s="12" t="s">
        <v>46</v>
      </c>
      <c r="G73" s="12" t="s">
        <v>102</v>
      </c>
    </row>
    <row r="74" spans="1:7" x14ac:dyDescent="0.25">
      <c r="A74" s="9" t="s">
        <v>47</v>
      </c>
      <c r="B74" s="9" t="s">
        <v>35</v>
      </c>
      <c r="C74" s="13">
        <v>4.4594907407407404E-3</v>
      </c>
      <c r="D74" s="13">
        <v>1.3893865740740738E-2</v>
      </c>
      <c r="E74" s="13">
        <v>6.7546296296296304E-3</v>
      </c>
      <c r="F74" s="18">
        <f t="shared" ref="F74" si="17">SUM(C74:E74)</f>
        <v>2.5107986111111109E-2</v>
      </c>
      <c r="G74" s="17"/>
    </row>
    <row r="75" spans="1:7" x14ac:dyDescent="0.25">
      <c r="A75" s="9" t="s">
        <v>48</v>
      </c>
      <c r="B75" s="9" t="s">
        <v>36</v>
      </c>
      <c r="C75" s="13">
        <v>6.8483796296296287E-3</v>
      </c>
      <c r="D75" s="13">
        <v>1.5733449074074073E-2</v>
      </c>
      <c r="E75" s="13">
        <v>7.4854166666666671E-3</v>
      </c>
      <c r="F75" s="18">
        <f t="shared" ref="F75" si="18">SUM(C75:E75)</f>
        <v>3.0067245370370369E-2</v>
      </c>
      <c r="G75" s="17">
        <f>F75-F74</f>
        <v>4.9592592592592605E-3</v>
      </c>
    </row>
    <row r="76" spans="1:7" x14ac:dyDescent="0.25">
      <c r="E76" s="13"/>
      <c r="G76" s="17"/>
    </row>
    <row r="77" spans="1:7" s="7" customFormat="1" x14ac:dyDescent="0.25">
      <c r="A77" s="8" t="s">
        <v>64</v>
      </c>
      <c r="B77" s="8"/>
      <c r="C77" s="8"/>
      <c r="D77" s="8"/>
      <c r="E77" s="15"/>
      <c r="F77" s="12"/>
      <c r="G77" s="25"/>
    </row>
    <row r="78" spans="1:7" s="7" customFormat="1" ht="13.9" customHeight="1" x14ac:dyDescent="0.25">
      <c r="A78" s="8"/>
      <c r="B78" s="8" t="s">
        <v>0</v>
      </c>
      <c r="C78" s="8" t="s">
        <v>43</v>
      </c>
      <c r="D78" s="8" t="s">
        <v>44</v>
      </c>
      <c r="E78" s="8" t="s">
        <v>45</v>
      </c>
      <c r="F78" s="12" t="s">
        <v>46</v>
      </c>
      <c r="G78" s="12" t="s">
        <v>102</v>
      </c>
    </row>
    <row r="79" spans="1:7" x14ac:dyDescent="0.25">
      <c r="A79" s="9" t="s">
        <v>47</v>
      </c>
      <c r="B79" s="9" t="s">
        <v>38</v>
      </c>
      <c r="C79" s="13">
        <v>4.9108796296296296E-3</v>
      </c>
      <c r="D79" s="13">
        <v>1.3837384259259261E-2</v>
      </c>
      <c r="E79" s="13">
        <v>7.8194444444444448E-3</v>
      </c>
      <c r="F79" s="18">
        <f t="shared" ref="F79" si="19">SUM(C79:E79)</f>
        <v>2.6567708333333336E-2</v>
      </c>
      <c r="G79" s="17"/>
    </row>
    <row r="80" spans="1:7" x14ac:dyDescent="0.25">
      <c r="A80" s="9" t="s">
        <v>48</v>
      </c>
      <c r="B80" s="9" t="s">
        <v>37</v>
      </c>
      <c r="C80" s="13">
        <v>5.8773148148148144E-3</v>
      </c>
      <c r="D80" s="13">
        <v>1.3734374999999997E-2</v>
      </c>
      <c r="E80" s="13">
        <v>7.4482638888888888E-3</v>
      </c>
      <c r="F80" s="18">
        <f t="shared" ref="F80" si="20">SUM(C80:E80)</f>
        <v>2.7059953703703701E-2</v>
      </c>
      <c r="G80" s="17">
        <f>F80-F79</f>
        <v>4.9224537037036512E-4</v>
      </c>
    </row>
    <row r="81" spans="1:10" x14ac:dyDescent="0.25">
      <c r="A81" s="9" t="s">
        <v>53</v>
      </c>
      <c r="B81" s="9" t="s">
        <v>39</v>
      </c>
      <c r="C81" s="13">
        <v>6.0115740740740746E-3</v>
      </c>
      <c r="D81" s="13">
        <v>1.4675115740740742E-2</v>
      </c>
      <c r="E81" s="13">
        <v>7.9978009259259256E-3</v>
      </c>
      <c r="F81" s="18">
        <f t="shared" ref="F81" si="21">SUM(C81:E81)</f>
        <v>2.8684490740740743E-2</v>
      </c>
      <c r="G81" s="17">
        <f>F81-F79</f>
        <v>2.1167824074074075E-3</v>
      </c>
    </row>
    <row r="82" spans="1:10" x14ac:dyDescent="0.25">
      <c r="E82" s="13"/>
      <c r="G82" s="17"/>
    </row>
    <row r="83" spans="1:10" s="7" customFormat="1" x14ac:dyDescent="0.25">
      <c r="A83" s="8" t="s">
        <v>65</v>
      </c>
      <c r="B83" s="8"/>
      <c r="C83" s="8"/>
      <c r="D83" s="8"/>
      <c r="E83" s="15"/>
      <c r="F83" s="12"/>
      <c r="G83" s="25"/>
    </row>
    <row r="84" spans="1:10" s="7" customFormat="1" ht="13.9" customHeight="1" x14ac:dyDescent="0.25">
      <c r="A84" s="8"/>
      <c r="B84" s="8" t="s">
        <v>0</v>
      </c>
      <c r="C84" s="8" t="s">
        <v>43</v>
      </c>
      <c r="D84" s="8" t="s">
        <v>44</v>
      </c>
      <c r="E84" s="8" t="s">
        <v>45</v>
      </c>
      <c r="F84" s="12" t="s">
        <v>46</v>
      </c>
      <c r="G84" s="12" t="s">
        <v>102</v>
      </c>
    </row>
    <row r="85" spans="1:10" x14ac:dyDescent="0.25">
      <c r="A85" s="9" t="s">
        <v>47</v>
      </c>
      <c r="B85" s="9" t="s">
        <v>40</v>
      </c>
      <c r="C85" s="13">
        <v>7.3738425925925924E-3</v>
      </c>
      <c r="D85" s="13">
        <v>1.6237615740740743E-2</v>
      </c>
      <c r="E85" s="13">
        <v>7.8828703703703699E-3</v>
      </c>
      <c r="F85" s="18">
        <f t="shared" ref="F85:F87" si="22">SUM(C85:E85)</f>
        <v>3.1494328703703708E-2</v>
      </c>
      <c r="G85" s="17"/>
    </row>
    <row r="86" spans="1:10" x14ac:dyDescent="0.25">
      <c r="A86" s="9" t="s">
        <v>48</v>
      </c>
      <c r="B86" s="9" t="s">
        <v>42</v>
      </c>
      <c r="C86" s="13">
        <v>7.3923611111111108E-3</v>
      </c>
      <c r="D86" s="13">
        <v>1.7247685185185182E-2</v>
      </c>
      <c r="E86" s="13">
        <v>1.1144791666666667E-2</v>
      </c>
      <c r="F86" s="18">
        <f>SUM(C86:E86)</f>
        <v>3.5784837962962959E-2</v>
      </c>
      <c r="G86" s="17">
        <f>F86-F85</f>
        <v>4.2905092592592509E-3</v>
      </c>
    </row>
    <row r="87" spans="1:10" x14ac:dyDescent="0.25">
      <c r="A87" s="9" t="s">
        <v>53</v>
      </c>
      <c r="B87" s="9" t="s">
        <v>41</v>
      </c>
      <c r="C87" s="13">
        <v>8.2835648148148148E-3</v>
      </c>
      <c r="D87" s="13">
        <v>1.8639467592592586E-2</v>
      </c>
      <c r="E87" s="13">
        <v>9.2755787037037043E-3</v>
      </c>
      <c r="F87" s="18">
        <f t="shared" si="22"/>
        <v>3.6198611111111105E-2</v>
      </c>
      <c r="G87" s="17">
        <f>F87-F85</f>
        <v>4.7042824074073966E-3</v>
      </c>
    </row>
    <row r="88" spans="1:10" x14ac:dyDescent="0.25">
      <c r="C88" s="13"/>
      <c r="D88" s="13"/>
      <c r="E88" s="13"/>
      <c r="F88" s="18"/>
      <c r="G88" s="17"/>
    </row>
    <row r="89" spans="1:10" s="7" customFormat="1" x14ac:dyDescent="0.25">
      <c r="A89" s="8" t="s">
        <v>101</v>
      </c>
      <c r="B89" s="8"/>
      <c r="C89" s="8"/>
      <c r="D89" s="8"/>
      <c r="E89" s="8"/>
      <c r="F89" s="12"/>
      <c r="G89" s="8"/>
    </row>
    <row r="90" spans="1:10" s="7" customFormat="1" ht="13.9" customHeight="1" x14ac:dyDescent="0.25">
      <c r="A90" s="8"/>
      <c r="B90" s="8" t="s">
        <v>0</v>
      </c>
      <c r="C90" s="8" t="s">
        <v>43</v>
      </c>
      <c r="D90" s="8" t="s">
        <v>44</v>
      </c>
      <c r="E90" s="8" t="s">
        <v>45</v>
      </c>
      <c r="F90" s="12" t="s">
        <v>46</v>
      </c>
      <c r="G90" s="12" t="s">
        <v>102</v>
      </c>
    </row>
    <row r="91" spans="1:10" x14ac:dyDescent="0.25">
      <c r="A91" s="9">
        <v>1</v>
      </c>
      <c r="B91" s="9" t="s">
        <v>66</v>
      </c>
      <c r="C91" s="13">
        <v>6.5329861111111118E-3</v>
      </c>
      <c r="D91" s="13">
        <v>2.4208564814814808E-2</v>
      </c>
      <c r="E91" s="13">
        <v>1.2496759259259263E-2</v>
      </c>
      <c r="F91" s="18">
        <v>4.3238310185185182E-2</v>
      </c>
      <c r="H91" s="2"/>
      <c r="I91" s="3"/>
    </row>
    <row r="92" spans="1:10" x14ac:dyDescent="0.25">
      <c r="A92" s="9">
        <v>2</v>
      </c>
      <c r="B92" s="9" t="s">
        <v>67</v>
      </c>
      <c r="C92" s="13">
        <v>6.1723379629629628E-3</v>
      </c>
      <c r="D92" s="13">
        <v>2.4766666666666666E-2</v>
      </c>
      <c r="E92" s="13">
        <v>1.2371643518518514E-2</v>
      </c>
      <c r="F92" s="18">
        <v>4.3310648148148147E-2</v>
      </c>
      <c r="G92" s="13">
        <v>7.2337962962962972E-5</v>
      </c>
      <c r="H92" s="2"/>
      <c r="I92" s="3"/>
      <c r="J92" s="2"/>
    </row>
    <row r="93" spans="1:10" x14ac:dyDescent="0.25">
      <c r="A93" s="9">
        <v>3</v>
      </c>
      <c r="B93" s="9" t="s">
        <v>68</v>
      </c>
      <c r="C93" s="13">
        <v>8.072800925925926E-3</v>
      </c>
      <c r="D93" s="13">
        <v>2.5032291666666664E-2</v>
      </c>
      <c r="E93" s="13">
        <v>1.2175231481481481E-2</v>
      </c>
      <c r="F93" s="18">
        <v>4.528032407407407E-2</v>
      </c>
      <c r="G93" s="13">
        <v>2.0420138888888888E-3</v>
      </c>
      <c r="H93" s="2"/>
      <c r="I93" s="3"/>
      <c r="J93" s="2"/>
    </row>
    <row r="94" spans="1:10" x14ac:dyDescent="0.25">
      <c r="A94" s="9">
        <v>4</v>
      </c>
      <c r="B94" s="9" t="s">
        <v>69</v>
      </c>
      <c r="C94" s="13">
        <v>7.2594907407407408E-3</v>
      </c>
      <c r="D94" s="13">
        <v>2.5428240740740741E-2</v>
      </c>
      <c r="E94" s="13">
        <v>1.4035185185185185E-2</v>
      </c>
      <c r="F94" s="18">
        <v>4.6717129629629629E-2</v>
      </c>
      <c r="G94" s="13">
        <v>3.4788194444444445E-3</v>
      </c>
      <c r="H94" s="2"/>
      <c r="I94" s="3"/>
      <c r="J94" s="2"/>
    </row>
    <row r="95" spans="1:10" x14ac:dyDescent="0.25">
      <c r="A95" s="9">
        <v>5</v>
      </c>
      <c r="B95" s="9" t="s">
        <v>70</v>
      </c>
      <c r="C95" s="13">
        <v>8.0826388888888875E-3</v>
      </c>
      <c r="D95" s="13">
        <v>2.5536226851851848E-2</v>
      </c>
      <c r="E95" s="13">
        <v>1.3281250000000001E-2</v>
      </c>
      <c r="F95" s="18">
        <v>4.6900115740740739E-2</v>
      </c>
      <c r="G95" s="13">
        <v>3.6618055555555553E-3</v>
      </c>
      <c r="H95" s="2"/>
      <c r="I95" s="3"/>
      <c r="J95" s="2"/>
    </row>
    <row r="96" spans="1:10" x14ac:dyDescent="0.25">
      <c r="A96" s="9">
        <v>6</v>
      </c>
      <c r="B96" s="9" t="s">
        <v>71</v>
      </c>
      <c r="C96" s="13">
        <v>8.1589120370370374E-3</v>
      </c>
      <c r="D96" s="13">
        <v>2.5926736111111112E-2</v>
      </c>
      <c r="E96" s="13">
        <v>1.2815162037037038E-2</v>
      </c>
      <c r="F96" s="18">
        <v>4.6900810185185188E-2</v>
      </c>
      <c r="G96" s="13">
        <v>3.6625000000000004E-3</v>
      </c>
      <c r="H96" s="2"/>
      <c r="I96" s="3"/>
      <c r="J96" s="2"/>
    </row>
    <row r="97" spans="1:10" x14ac:dyDescent="0.25">
      <c r="A97" s="9">
        <v>7</v>
      </c>
      <c r="B97" s="9" t="s">
        <v>72</v>
      </c>
      <c r="C97" s="13">
        <v>6.4285879629629623E-3</v>
      </c>
      <c r="D97" s="13">
        <v>2.7351851851851842E-2</v>
      </c>
      <c r="E97" s="13">
        <v>1.3804398148148149E-2</v>
      </c>
      <c r="F97" s="18">
        <v>4.7584837962962957E-2</v>
      </c>
      <c r="G97" s="13">
        <v>4.3465277777777781E-3</v>
      </c>
      <c r="H97" s="2"/>
      <c r="I97" s="3"/>
      <c r="J97" s="2"/>
    </row>
    <row r="98" spans="1:10" x14ac:dyDescent="0.25">
      <c r="A98" s="9">
        <v>8</v>
      </c>
      <c r="B98" s="9" t="s">
        <v>73</v>
      </c>
      <c r="C98" s="13">
        <v>8.2184027777777776E-3</v>
      </c>
      <c r="D98" s="13">
        <v>2.8518518518518523E-2</v>
      </c>
      <c r="E98" s="13">
        <v>1.2266666666666662E-2</v>
      </c>
      <c r="F98" s="18">
        <v>4.9005439814814811E-2</v>
      </c>
      <c r="G98" s="13">
        <v>5.767129629629629E-3</v>
      </c>
      <c r="H98" s="2"/>
      <c r="I98" s="3"/>
      <c r="J98" s="2"/>
    </row>
    <row r="99" spans="1:10" x14ac:dyDescent="0.25">
      <c r="A99" s="9">
        <v>9</v>
      </c>
      <c r="B99" s="9" t="s">
        <v>74</v>
      </c>
      <c r="C99" s="13">
        <v>8.4261574074074082E-3</v>
      </c>
      <c r="D99" s="13">
        <v>2.5798611111111109E-2</v>
      </c>
      <c r="E99" s="13">
        <v>1.535034722222222E-2</v>
      </c>
      <c r="F99" s="18">
        <v>4.9572453703703702E-2</v>
      </c>
      <c r="G99" s="13">
        <v>6.3341435185185193E-3</v>
      </c>
      <c r="H99" s="2"/>
      <c r="I99" s="3"/>
      <c r="J99" s="2"/>
    </row>
    <row r="100" spans="1:10" x14ac:dyDescent="0.25">
      <c r="A100" s="9">
        <v>10</v>
      </c>
      <c r="B100" s="9" t="s">
        <v>75</v>
      </c>
      <c r="C100" s="13">
        <v>9.4195601851851853E-3</v>
      </c>
      <c r="D100" s="13">
        <v>2.7337962962962963E-2</v>
      </c>
      <c r="E100" s="13">
        <v>1.3174768518518518E-2</v>
      </c>
      <c r="F100" s="18">
        <v>4.994178240740741E-2</v>
      </c>
      <c r="G100" s="13">
        <v>6.7034722222222226E-3</v>
      </c>
      <c r="H100" s="2"/>
      <c r="I100" s="3"/>
      <c r="J100" s="2"/>
    </row>
    <row r="101" spans="1:10" x14ac:dyDescent="0.25">
      <c r="A101" s="9">
        <v>11</v>
      </c>
      <c r="B101" s="9" t="s">
        <v>76</v>
      </c>
      <c r="C101" s="13">
        <v>8.9120370370370378E-3</v>
      </c>
      <c r="D101" s="13">
        <v>2.7777199074074076E-2</v>
      </c>
      <c r="E101" s="13">
        <v>1.3734259259259252E-2</v>
      </c>
      <c r="F101" s="18">
        <v>5.0423495370370365E-2</v>
      </c>
      <c r="G101" s="13">
        <v>7.1851851851851859E-3</v>
      </c>
      <c r="H101" s="2"/>
      <c r="I101" s="3"/>
      <c r="J101" s="2"/>
    </row>
    <row r="102" spans="1:10" x14ac:dyDescent="0.25">
      <c r="A102" s="9">
        <v>12</v>
      </c>
      <c r="B102" s="9" t="s">
        <v>77</v>
      </c>
      <c r="C102" s="13">
        <v>1.0114467592592592E-2</v>
      </c>
      <c r="D102" s="13">
        <v>2.6490162037037038E-2</v>
      </c>
      <c r="E102" s="13">
        <v>1.4802662037037034E-2</v>
      </c>
      <c r="F102" s="18">
        <v>5.1407291666666667E-2</v>
      </c>
      <c r="G102" s="13">
        <v>8.1689814814814819E-3</v>
      </c>
      <c r="H102" s="2"/>
      <c r="I102" s="3"/>
      <c r="J102" s="2"/>
    </row>
    <row r="103" spans="1:10" x14ac:dyDescent="0.25">
      <c r="A103" s="9">
        <v>13</v>
      </c>
      <c r="B103" s="9" t="s">
        <v>78</v>
      </c>
      <c r="C103" s="13">
        <v>8.798148148148147E-3</v>
      </c>
      <c r="D103" s="13">
        <v>2.6133101851851852E-2</v>
      </c>
      <c r="E103" s="13">
        <v>1.6501157407407409E-2</v>
      </c>
      <c r="F103" s="18">
        <v>5.1432407407407406E-2</v>
      </c>
      <c r="G103" s="13">
        <v>8.1940972222222224E-3</v>
      </c>
      <c r="H103" s="2"/>
      <c r="I103" s="3"/>
      <c r="J103" s="2"/>
    </row>
    <row r="104" spans="1:10" x14ac:dyDescent="0.25">
      <c r="A104" s="9">
        <v>14</v>
      </c>
      <c r="B104" s="9" t="s">
        <v>79</v>
      </c>
      <c r="C104" s="13">
        <v>1.1555439814814814E-2</v>
      </c>
      <c r="D104" s="13">
        <v>2.767384259259259E-2</v>
      </c>
      <c r="E104" s="13">
        <v>1.3172916666666666E-2</v>
      </c>
      <c r="F104" s="18">
        <v>5.240219907407407E-2</v>
      </c>
      <c r="G104" s="13">
        <v>9.1638888888888898E-3</v>
      </c>
      <c r="H104" s="2"/>
      <c r="I104" s="3"/>
      <c r="J104" s="2"/>
    </row>
    <row r="105" spans="1:10" x14ac:dyDescent="0.25">
      <c r="A105" s="9">
        <v>15</v>
      </c>
      <c r="B105" s="9" t="s">
        <v>80</v>
      </c>
      <c r="C105" s="13">
        <v>1.1034259259259259E-2</v>
      </c>
      <c r="D105" s="13">
        <v>2.7255092592592595E-2</v>
      </c>
      <c r="E105" s="13">
        <v>1.4899074074074078E-2</v>
      </c>
      <c r="F105" s="18">
        <v>5.3188425925925931E-2</v>
      </c>
      <c r="G105" s="13">
        <v>9.9501157407407403E-3</v>
      </c>
      <c r="H105" s="2"/>
      <c r="I105" s="3"/>
      <c r="J105" s="2"/>
    </row>
    <row r="106" spans="1:10" x14ac:dyDescent="0.25">
      <c r="A106" s="9">
        <v>16</v>
      </c>
      <c r="B106" s="9" t="s">
        <v>81</v>
      </c>
      <c r="C106" s="13">
        <v>1.149386574074074E-2</v>
      </c>
      <c r="D106" s="13">
        <v>2.6711921296296293E-2</v>
      </c>
      <c r="E106" s="13">
        <v>1.5959837962962964E-2</v>
      </c>
      <c r="F106" s="18">
        <v>5.4165624999999995E-2</v>
      </c>
      <c r="G106" s="13">
        <v>1.0927314814814815E-2</v>
      </c>
      <c r="H106" s="2"/>
      <c r="I106" s="3"/>
      <c r="J106" s="2"/>
    </row>
    <row r="107" spans="1:10" x14ac:dyDescent="0.25">
      <c r="A107" s="9">
        <v>17</v>
      </c>
      <c r="B107" s="9" t="s">
        <v>82</v>
      </c>
      <c r="C107" s="13">
        <v>1.1801504629629629E-2</v>
      </c>
      <c r="D107" s="13">
        <v>2.7241435185185188E-2</v>
      </c>
      <c r="E107" s="13">
        <v>1.5484722222222219E-2</v>
      </c>
      <c r="F107" s="18">
        <v>5.4527662037037038E-2</v>
      </c>
      <c r="G107" s="13">
        <v>1.1289351851851854E-2</v>
      </c>
      <c r="H107" s="2"/>
      <c r="I107" s="3"/>
      <c r="J107" s="2"/>
    </row>
    <row r="108" spans="1:10" x14ac:dyDescent="0.25">
      <c r="A108" s="9">
        <v>18</v>
      </c>
      <c r="B108" s="9" t="s">
        <v>83</v>
      </c>
      <c r="C108" s="13">
        <v>9.5865740740740737E-3</v>
      </c>
      <c r="D108" s="13">
        <v>3.0073379629629637E-2</v>
      </c>
      <c r="E108" s="13">
        <v>1.4954976851851841E-2</v>
      </c>
      <c r="F108" s="18">
        <v>5.4614930555555552E-2</v>
      </c>
      <c r="G108" s="13">
        <v>1.137662037037037E-2</v>
      </c>
      <c r="H108" s="2"/>
      <c r="I108" s="3"/>
      <c r="J108" s="2"/>
    </row>
    <row r="109" spans="1:10" x14ac:dyDescent="0.25">
      <c r="A109" s="9">
        <v>19</v>
      </c>
      <c r="B109" s="9" t="s">
        <v>84</v>
      </c>
      <c r="C109" s="13">
        <v>1.0187615740740742E-2</v>
      </c>
      <c r="D109" s="13">
        <v>2.8746527777777784E-2</v>
      </c>
      <c r="E109" s="13">
        <v>1.6631365740740731E-2</v>
      </c>
      <c r="F109" s="18">
        <v>5.5565509259259259E-2</v>
      </c>
      <c r="G109" s="13">
        <v>1.2327199074074075E-2</v>
      </c>
      <c r="H109" s="2"/>
      <c r="I109" s="3"/>
      <c r="J109" s="2"/>
    </row>
    <row r="110" spans="1:10" x14ac:dyDescent="0.25">
      <c r="A110" s="9">
        <v>20</v>
      </c>
      <c r="B110" s="9" t="s">
        <v>85</v>
      </c>
      <c r="C110" s="13">
        <v>7.0101851851851853E-3</v>
      </c>
      <c r="D110" s="13">
        <v>3.0287037037037036E-2</v>
      </c>
      <c r="E110" s="13">
        <v>1.897060185185185E-2</v>
      </c>
      <c r="F110" s="18">
        <v>5.6267824074074074E-2</v>
      </c>
      <c r="G110" s="13">
        <v>1.3029513888888887E-2</v>
      </c>
      <c r="H110" s="2"/>
      <c r="I110" s="3"/>
      <c r="J110" s="2"/>
    </row>
    <row r="111" spans="1:10" x14ac:dyDescent="0.25">
      <c r="A111" s="9">
        <v>21</v>
      </c>
      <c r="B111" s="9" t="s">
        <v>86</v>
      </c>
      <c r="C111" s="13">
        <v>1.1482060185185187E-2</v>
      </c>
      <c r="D111" s="13">
        <v>3.0516203703703702E-2</v>
      </c>
      <c r="E111" s="13">
        <v>1.5008564814814818E-2</v>
      </c>
      <c r="F111" s="18">
        <v>5.7006828703703709E-2</v>
      </c>
      <c r="G111" s="13">
        <v>1.376851851851852E-2</v>
      </c>
      <c r="H111" s="2"/>
      <c r="I111" s="3"/>
      <c r="J111" s="2"/>
    </row>
    <row r="112" spans="1:10" x14ac:dyDescent="0.25">
      <c r="A112" s="9">
        <v>22</v>
      </c>
      <c r="B112" s="9" t="s">
        <v>87</v>
      </c>
      <c r="C112" s="13">
        <v>1.2165162037037035E-2</v>
      </c>
      <c r="D112" s="13">
        <v>2.8320254629629633E-2</v>
      </c>
      <c r="E112" s="13">
        <v>1.6658680555555559E-2</v>
      </c>
      <c r="F112" s="18">
        <v>5.7144097222222225E-2</v>
      </c>
      <c r="G112" s="13">
        <v>1.3905787037037038E-2</v>
      </c>
      <c r="H112" s="2"/>
      <c r="I112" s="3"/>
      <c r="J112" s="2"/>
    </row>
    <row r="113" spans="1:10" x14ac:dyDescent="0.25">
      <c r="A113" s="9">
        <v>23</v>
      </c>
      <c r="B113" s="9" t="s">
        <v>88</v>
      </c>
      <c r="C113" s="13">
        <v>9.776736111111111E-3</v>
      </c>
      <c r="D113" s="13">
        <v>3.0710185185185191E-2</v>
      </c>
      <c r="E113" s="13">
        <v>1.6870254629629624E-2</v>
      </c>
      <c r="F113" s="18">
        <v>5.735717592592593E-2</v>
      </c>
      <c r="G113" s="13">
        <v>1.4118865740740741E-2</v>
      </c>
      <c r="H113" s="2"/>
      <c r="I113" s="3"/>
      <c r="J113" s="2"/>
    </row>
    <row r="114" spans="1:10" x14ac:dyDescent="0.25">
      <c r="A114" s="9">
        <v>24</v>
      </c>
      <c r="B114" s="9" t="s">
        <v>89</v>
      </c>
      <c r="C114" s="13">
        <v>9.759374999999999E-3</v>
      </c>
      <c r="D114" s="13">
        <v>3.0005439814814818E-2</v>
      </c>
      <c r="E114" s="13">
        <v>1.7683217592592584E-2</v>
      </c>
      <c r="F114" s="18">
        <v>5.7448032407407403E-2</v>
      </c>
      <c r="G114" s="13">
        <v>1.4209722222222223E-2</v>
      </c>
      <c r="H114" s="2"/>
      <c r="I114" s="3"/>
      <c r="J114" s="2"/>
    </row>
    <row r="115" spans="1:10" x14ac:dyDescent="0.25">
      <c r="A115" s="9">
        <v>25</v>
      </c>
      <c r="B115" s="9" t="s">
        <v>90</v>
      </c>
      <c r="C115" s="13">
        <v>1.0671527777777778E-2</v>
      </c>
      <c r="D115" s="13">
        <v>2.9886111111111117E-2</v>
      </c>
      <c r="E115" s="13">
        <v>1.6970949074074062E-2</v>
      </c>
      <c r="F115" s="18">
        <v>5.7528587962962958E-2</v>
      </c>
      <c r="G115" s="13">
        <v>1.4290277777777777E-2</v>
      </c>
      <c r="H115" s="2"/>
      <c r="I115" s="3"/>
      <c r="J115" s="2"/>
    </row>
    <row r="116" spans="1:10" x14ac:dyDescent="0.25">
      <c r="A116" s="9">
        <v>26</v>
      </c>
      <c r="B116" s="9" t="s">
        <v>91</v>
      </c>
      <c r="C116" s="13">
        <v>9.6990740740740735E-3</v>
      </c>
      <c r="D116" s="13">
        <v>3.04693287037037E-2</v>
      </c>
      <c r="E116" s="13">
        <v>1.9165509259259261E-2</v>
      </c>
      <c r="F116" s="18">
        <v>5.9333912037037036E-2</v>
      </c>
      <c r="G116" s="13">
        <v>1.6095601851851851E-2</v>
      </c>
      <c r="H116" s="2"/>
      <c r="I116" s="3"/>
      <c r="J116" s="2"/>
    </row>
    <row r="117" spans="1:10" x14ac:dyDescent="0.25">
      <c r="A117" s="9">
        <v>27</v>
      </c>
      <c r="B117" s="9" t="s">
        <v>92</v>
      </c>
      <c r="C117" s="13">
        <v>1.1672453703703704E-2</v>
      </c>
      <c r="D117" s="13">
        <v>3.5933101851851855E-2</v>
      </c>
      <c r="F117" s="18">
        <v>6.4672453703703711E-2</v>
      </c>
      <c r="G117" s="13">
        <v>2.1434143518518519E-2</v>
      </c>
      <c r="I117" s="3"/>
      <c r="J117" s="2"/>
    </row>
    <row r="119" spans="1:10" s="7" customFormat="1" x14ac:dyDescent="0.25">
      <c r="A119" s="8" t="s">
        <v>96</v>
      </c>
      <c r="B119" s="8"/>
      <c r="C119" s="8"/>
      <c r="D119" s="8"/>
      <c r="E119" s="8"/>
      <c r="F119" s="12"/>
      <c r="G119" s="8"/>
    </row>
    <row r="120" spans="1:10" s="7" customFormat="1" ht="13.9" customHeight="1" x14ac:dyDescent="0.25">
      <c r="A120" s="8"/>
      <c r="B120" s="8" t="s">
        <v>0</v>
      </c>
      <c r="C120" s="8" t="s">
        <v>43</v>
      </c>
      <c r="D120" s="8" t="s">
        <v>44</v>
      </c>
      <c r="E120" s="8" t="s">
        <v>45</v>
      </c>
      <c r="F120" s="12" t="s">
        <v>46</v>
      </c>
      <c r="G120" s="12" t="s">
        <v>102</v>
      </c>
    </row>
    <row r="121" spans="1:10" x14ac:dyDescent="0.25">
      <c r="A121" s="9">
        <v>1</v>
      </c>
      <c r="B121" s="9" t="s">
        <v>93</v>
      </c>
      <c r="C121" s="13">
        <v>8.6785879629629626E-3</v>
      </c>
      <c r="D121" s="17">
        <f>F121-E121-C121</f>
        <v>2.7710532407407409E-2</v>
      </c>
      <c r="E121" s="17">
        <v>1.5922453703703706E-2</v>
      </c>
      <c r="F121" s="18">
        <v>5.2311574074074073E-2</v>
      </c>
      <c r="H121" s="3"/>
      <c r="I121" s="3"/>
    </row>
    <row r="122" spans="1:10" x14ac:dyDescent="0.25">
      <c r="A122" s="9">
        <v>2</v>
      </c>
      <c r="B122" s="9" t="s">
        <v>94</v>
      </c>
      <c r="C122" s="13">
        <v>8.4760416666666682E-3</v>
      </c>
      <c r="D122" s="17">
        <f t="shared" ref="D122:D129" si="23">F122-E122-C122</f>
        <v>2.9247337962962958E-2</v>
      </c>
      <c r="E122" s="13">
        <v>1.6284722222222221E-2</v>
      </c>
      <c r="F122" s="18">
        <v>5.4008101851851849E-2</v>
      </c>
      <c r="G122" s="13">
        <v>1.6965277777777777E-3</v>
      </c>
      <c r="H122" s="2"/>
      <c r="I122" s="3"/>
      <c r="J122" s="2"/>
    </row>
    <row r="123" spans="1:10" x14ac:dyDescent="0.25">
      <c r="A123" s="9">
        <v>3</v>
      </c>
      <c r="B123" s="9" t="s">
        <v>95</v>
      </c>
      <c r="C123" s="13">
        <v>8.2524305555555563E-3</v>
      </c>
      <c r="D123" s="17">
        <f t="shared" si="23"/>
        <v>3.7198032407407412E-2</v>
      </c>
      <c r="E123" s="13">
        <v>1.8827546296296297E-2</v>
      </c>
      <c r="F123" s="18">
        <v>6.4278009259259264E-2</v>
      </c>
      <c r="G123" s="13">
        <v>1.1966435185185184E-2</v>
      </c>
      <c r="H123" s="2"/>
      <c r="I123" s="3"/>
      <c r="J123" s="2"/>
    </row>
    <row r="124" spans="1:10" x14ac:dyDescent="0.25">
      <c r="D124" s="17"/>
    </row>
    <row r="125" spans="1:10" s="7" customFormat="1" x14ac:dyDescent="0.25">
      <c r="A125" s="8" t="s">
        <v>97</v>
      </c>
      <c r="B125" s="8"/>
      <c r="C125" s="8"/>
      <c r="D125" s="25"/>
      <c r="E125" s="8"/>
      <c r="F125" s="12"/>
      <c r="G125" s="8"/>
    </row>
    <row r="126" spans="1:10" s="7" customFormat="1" ht="13.9" customHeight="1" x14ac:dyDescent="0.25">
      <c r="A126" s="8"/>
      <c r="B126" s="8" t="s">
        <v>0</v>
      </c>
      <c r="C126" s="8" t="s">
        <v>43</v>
      </c>
      <c r="D126" s="8" t="s">
        <v>44</v>
      </c>
      <c r="E126" s="8" t="s">
        <v>45</v>
      </c>
      <c r="F126" s="12" t="s">
        <v>46</v>
      </c>
      <c r="G126" s="12" t="s">
        <v>102</v>
      </c>
    </row>
    <row r="127" spans="1:10" ht="15" customHeight="1" x14ac:dyDescent="0.25">
      <c r="A127" s="19">
        <v>1</v>
      </c>
      <c r="B127" s="20" t="s">
        <v>98</v>
      </c>
      <c r="C127" s="21">
        <v>1.2678587962962963E-2</v>
      </c>
      <c r="D127" s="17">
        <f t="shared" si="23"/>
        <v>2.9985995370370368E-2</v>
      </c>
      <c r="E127" s="22">
        <v>1.5076388888888889E-2</v>
      </c>
      <c r="F127" s="23">
        <v>5.7740972222222221E-2</v>
      </c>
      <c r="G127" s="19"/>
      <c r="H127" s="4"/>
      <c r="I127" s="4"/>
      <c r="J127" s="5"/>
    </row>
    <row r="128" spans="1:10" ht="15.6" customHeight="1" x14ac:dyDescent="0.25">
      <c r="A128" s="19">
        <v>2</v>
      </c>
      <c r="B128" s="20" t="s">
        <v>99</v>
      </c>
      <c r="C128" s="21">
        <v>8.9718749999999989E-3</v>
      </c>
      <c r="D128" s="17">
        <f t="shared" si="23"/>
        <v>3.1028703703703704E-2</v>
      </c>
      <c r="E128" s="24">
        <v>1.8148148148148146E-2</v>
      </c>
      <c r="F128" s="23">
        <v>5.8148726851851851E-2</v>
      </c>
      <c r="G128" s="21">
        <v>4.077546296296296E-4</v>
      </c>
      <c r="H128" s="4"/>
      <c r="I128" s="4"/>
      <c r="J128" s="6"/>
    </row>
    <row r="129" spans="1:10" x14ac:dyDescent="0.25">
      <c r="A129" s="19">
        <v>3</v>
      </c>
      <c r="B129" s="20" t="s">
        <v>100</v>
      </c>
      <c r="C129" s="21">
        <v>1.0829976851851853E-2</v>
      </c>
      <c r="D129" s="17">
        <f t="shared" si="23"/>
        <v>3.1979513888888887E-2</v>
      </c>
      <c r="E129" s="24">
        <v>1.7422453703703704E-2</v>
      </c>
      <c r="F129" s="23">
        <v>6.0231944444444442E-2</v>
      </c>
      <c r="G129" s="21">
        <v>2.4909722222222221E-3</v>
      </c>
      <c r="H129" s="4"/>
      <c r="I129" s="4"/>
      <c r="J129" s="6"/>
    </row>
  </sheetData>
  <pageMargins left="0.75" right="0.75" top="1" bottom="1" header="0.5" footer="0.5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antra trasa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Pagal grupes</dc:title>
  <dc:creator>Tengris</dc:creator>
  <cp:lastModifiedBy>Ramunė</cp:lastModifiedBy>
  <dcterms:created xsi:type="dcterms:W3CDTF">2016-05-02T13:59:44Z</dcterms:created>
  <dcterms:modified xsi:type="dcterms:W3CDTF">2016-05-05T09:49:03Z</dcterms:modified>
</cp:coreProperties>
</file>